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202 - Buy-backs W05\"/>
    </mc:Choice>
  </mc:AlternateContent>
  <xr:revisionPtr revIDLastSave="0" documentId="13_ncr:1_{49EEDAAB-56FE-4145-8679-6A310828953C}" xr6:coauthVersionLast="47" xr6:coauthVersionMax="47" xr10:uidLastSave="{00000000-0000-0000-0000-000000000000}"/>
  <bookViews>
    <workbookView xWindow="-120" yWindow="-120" windowWidth="38640" windowHeight="2112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C3" i="1"/>
  <c r="C91" i="1" s="1"/>
  <c r="F10" i="1"/>
  <c r="G10" i="1"/>
  <c r="F9" i="1"/>
  <c r="G9" i="1"/>
  <c r="G8" i="1"/>
  <c r="G7" i="1"/>
  <c r="F8" i="1"/>
  <c r="F7" i="1"/>
  <c r="C88" i="1" a="1"/>
  <c r="C88" i="1" s="1"/>
  <c r="C89" i="1" a="1"/>
  <c r="C89" i="1" s="1"/>
  <c r="K7" i="1"/>
  <c r="H6" i="1" l="1"/>
  <c r="C90" i="1" l="1"/>
  <c r="K77" i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E9" i="1" l="1"/>
  <c r="H8" i="1"/>
  <c r="K81" i="1"/>
  <c r="E10" i="1" l="1"/>
  <c r="H9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C92" i="1" l="1" a="1"/>
  <c r="C92" i="1" s="1"/>
  <c r="E21" i="1"/>
  <c r="H21" i="1" s="1"/>
  <c r="H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<sst xmlns="http://schemas.openxmlformats.org/spreadsheetml/2006/main" count="28" uniqueCount="23">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</sst>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6" activePane="bottomLeft" state="frozen"/>
      <selection pane="bottomLeft" activeCell="L1" sqref="L1:L1048576"/>
    </sheetView>
  </sheetViews>
  <sheetFormatPr defaultRowHeight="15" x14ac:dyDescent="0.25"/>
  <cols>
    <col min="2" max="2" width="36" bestFit="1" customWidth="1"/>
    <col min="3" max="3" width="28.5703125" customWidth="1"/>
    <col min="4" max="4" width="15.7109375" customWidth="1"/>
    <col min="5" max="6" width="20.5703125" customWidth="1"/>
    <col min="7" max="7" width="21.28515625" customWidth="1"/>
    <col min="8" max="8" width="23.42578125" customWidth="1"/>
    <col min="9" max="9" width="3.7109375" customWidth="1"/>
    <col min="10" max="10" width="3.42578125" customWidth="1"/>
    <col min="11" max="11" width="16.7109375" customWidth="1"/>
  </cols>
  <sheetData>
    <row r="2" spans="2:11" ht="15.75" x14ac:dyDescent="0.25">
      <c r="B2" s="29" t="s">
        <v>17</v>
      </c>
      <c r="C2" s="1"/>
      <c r="D2" s="1"/>
      <c r="G2" s="2"/>
      <c r="H2" s="2"/>
    </row>
    <row r="3" spans="2:11" x14ac:dyDescent="0.25">
      <c r="B3" s="3" t="s">
        <v>0</v>
      </c>
      <c r="C3" s="2">
        <f>SUM(C7:C80)+F6</f>
        <v>371139</v>
      </c>
      <c r="H3" s="2"/>
    </row>
    <row r="4" spans="2:11" x14ac:dyDescent="0.25">
      <c r="B4" s="4" t="s">
        <v>1</v>
      </c>
    </row>
    <row r="5" spans="2:11" ht="51" x14ac:dyDescent="0.2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2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2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21" si="2">225902</f>
        <v>225902</v>
      </c>
      <c r="G7" s="9">
        <f t="shared" ref="G7:G21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2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2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2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2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2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2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2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2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2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2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2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2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25">
      <c r="B20" s="13">
        <v>46051</v>
      </c>
      <c r="C20" s="21">
        <v>11450</v>
      </c>
      <c r="D20" s="16">
        <v>98.249485000000007</v>
      </c>
      <c r="E20" s="9">
        <f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0">G20-E20-F20</f>
        <v>107741908</v>
      </c>
      <c r="I20" s="11"/>
      <c r="J20" s="11"/>
      <c r="K20" s="15">
        <f t="shared" si="13"/>
        <v>1124956.6032500002</v>
      </c>
    </row>
    <row r="21" spans="2:11" x14ac:dyDescent="0.25">
      <c r="B21" s="13">
        <v>46052</v>
      </c>
      <c r="C21" s="21">
        <v>11000</v>
      </c>
      <c r="D21" s="16">
        <v>97.694154999999995</v>
      </c>
      <c r="E21" s="9">
        <f t="shared" ref="E21" si="21">E20+C21</f>
        <v>145237</v>
      </c>
      <c r="F21" s="9">
        <f t="shared" si="2"/>
        <v>225902</v>
      </c>
      <c r="G21" s="9">
        <f t="shared" si="3"/>
        <v>108102047</v>
      </c>
      <c r="H21" s="9">
        <f t="shared" ref="H21" si="22">G21-E21-F21</f>
        <v>107730908</v>
      </c>
      <c r="K21" s="15">
        <f t="shared" si="13"/>
        <v>1074635.7049999998</v>
      </c>
    </row>
    <row r="22" spans="2:11" x14ac:dyDescent="0.25">
      <c r="B22" s="13"/>
      <c r="C22" s="21"/>
      <c r="D22" s="16"/>
      <c r="E22" s="9"/>
      <c r="F22" s="9"/>
      <c r="G22" s="9"/>
      <c r="H22" s="9"/>
      <c r="K22" s="15">
        <f t="shared" si="13"/>
        <v>0</v>
      </c>
    </row>
    <row r="23" spans="2:11" x14ac:dyDescent="0.25">
      <c r="B23" s="13"/>
      <c r="C23" s="21"/>
      <c r="D23" s="16"/>
      <c r="E23" s="9"/>
      <c r="F23" s="9"/>
      <c r="G23" s="9"/>
      <c r="H23" s="9"/>
      <c r="K23" s="15">
        <f t="shared" si="13"/>
        <v>0</v>
      </c>
    </row>
    <row r="24" spans="2:11" x14ac:dyDescent="0.25">
      <c r="B24" s="13"/>
      <c r="C24" s="21"/>
      <c r="D24" s="16"/>
      <c r="E24" s="9"/>
      <c r="F24" s="9"/>
      <c r="G24" s="9"/>
      <c r="H24" s="9"/>
      <c r="K24" s="15">
        <f t="shared" si="13"/>
        <v>0</v>
      </c>
    </row>
    <row r="25" spans="2:11" x14ac:dyDescent="0.25">
      <c r="B25" s="13"/>
      <c r="C25" s="21"/>
      <c r="D25" s="16"/>
      <c r="E25" s="9"/>
      <c r="F25" s="9"/>
      <c r="G25" s="9"/>
      <c r="H25" s="9"/>
      <c r="K25" s="15">
        <f t="shared" si="13"/>
        <v>0</v>
      </c>
    </row>
    <row r="26" spans="2:11" x14ac:dyDescent="0.25">
      <c r="B26" s="13"/>
      <c r="C26" s="21"/>
      <c r="D26" s="16"/>
      <c r="E26" s="9"/>
      <c r="F26" s="9"/>
      <c r="G26" s="9"/>
      <c r="H26" s="9"/>
      <c r="K26" s="15">
        <f t="shared" si="13"/>
        <v>0</v>
      </c>
    </row>
    <row r="27" spans="2:11" x14ac:dyDescent="0.25">
      <c r="B27" s="13"/>
      <c r="C27" s="21"/>
      <c r="D27" s="16"/>
      <c r="E27" s="9"/>
      <c r="F27" s="9"/>
      <c r="G27" s="9"/>
      <c r="H27" s="9"/>
      <c r="K27" s="15">
        <f t="shared" si="13"/>
        <v>0</v>
      </c>
    </row>
    <row r="28" spans="2:11" x14ac:dyDescent="0.25">
      <c r="B28" s="13"/>
      <c r="C28" s="21"/>
      <c r="D28" s="16"/>
      <c r="E28" s="9"/>
      <c r="F28" s="9"/>
      <c r="G28" s="9"/>
      <c r="H28" s="9"/>
      <c r="K28" s="15">
        <f t="shared" si="13"/>
        <v>0</v>
      </c>
    </row>
    <row r="29" spans="2:11" x14ac:dyDescent="0.25">
      <c r="B29" s="13"/>
      <c r="C29" s="21"/>
      <c r="D29" s="16"/>
      <c r="E29" s="9"/>
      <c r="F29" s="9"/>
      <c r="G29" s="9"/>
      <c r="H29" s="9"/>
      <c r="K29" s="15">
        <f t="shared" ref="K29:K46" si="23">C29*D29</f>
        <v>0</v>
      </c>
    </row>
    <row r="30" spans="2:11" x14ac:dyDescent="0.25">
      <c r="B30" s="13"/>
      <c r="C30" s="21"/>
      <c r="D30" s="16"/>
      <c r="E30" s="9"/>
      <c r="F30" s="9"/>
      <c r="G30" s="9"/>
      <c r="H30" s="9"/>
      <c r="K30" s="15">
        <f t="shared" si="23"/>
        <v>0</v>
      </c>
    </row>
    <row r="31" spans="2:11" x14ac:dyDescent="0.25">
      <c r="B31" s="13"/>
      <c r="C31" s="21"/>
      <c r="D31" s="16"/>
      <c r="E31" s="9"/>
      <c r="F31" s="9"/>
      <c r="G31" s="9"/>
      <c r="H31" s="9"/>
      <c r="K31" s="15">
        <f t="shared" si="23"/>
        <v>0</v>
      </c>
    </row>
    <row r="32" spans="2:11" x14ac:dyDescent="0.25">
      <c r="B32" s="13"/>
      <c r="C32" s="21"/>
      <c r="D32" s="16"/>
      <c r="E32" s="9"/>
      <c r="F32" s="9"/>
      <c r="G32" s="9"/>
      <c r="H32" s="9"/>
      <c r="K32" s="15">
        <f t="shared" si="23"/>
        <v>0</v>
      </c>
    </row>
    <row r="33" spans="2:11" x14ac:dyDescent="0.25">
      <c r="B33" s="13"/>
      <c r="C33" s="21"/>
      <c r="D33" s="16"/>
      <c r="E33" s="9"/>
      <c r="F33" s="9"/>
      <c r="G33" s="9"/>
      <c r="H33" s="9"/>
      <c r="K33" s="15">
        <f t="shared" si="23"/>
        <v>0</v>
      </c>
    </row>
    <row r="34" spans="2:11" x14ac:dyDescent="0.25">
      <c r="B34" s="13"/>
      <c r="C34" s="21"/>
      <c r="D34" s="16"/>
      <c r="E34" s="9"/>
      <c r="F34" s="9"/>
      <c r="G34" s="9"/>
      <c r="H34" s="9"/>
      <c r="K34" s="15">
        <f t="shared" si="23"/>
        <v>0</v>
      </c>
    </row>
    <row r="35" spans="2:11" x14ac:dyDescent="0.25">
      <c r="B35" s="13"/>
      <c r="C35" s="21"/>
      <c r="D35" s="16"/>
      <c r="E35" s="9"/>
      <c r="F35" s="9"/>
      <c r="G35" s="9"/>
      <c r="H35" s="9"/>
      <c r="K35" s="15">
        <f t="shared" si="23"/>
        <v>0</v>
      </c>
    </row>
    <row r="36" spans="2:11" x14ac:dyDescent="0.25">
      <c r="B36" s="13"/>
      <c r="C36" s="21"/>
      <c r="D36" s="16"/>
      <c r="E36" s="9"/>
      <c r="F36" s="9"/>
      <c r="G36" s="9"/>
      <c r="H36" s="9"/>
      <c r="K36" s="15">
        <f t="shared" si="23"/>
        <v>0</v>
      </c>
    </row>
    <row r="37" spans="2:11" x14ac:dyDescent="0.25">
      <c r="B37" s="13"/>
      <c r="C37" s="21"/>
      <c r="D37" s="16"/>
      <c r="E37" s="9"/>
      <c r="F37" s="9"/>
      <c r="G37" s="9"/>
      <c r="H37" s="9"/>
      <c r="K37" s="15">
        <f t="shared" si="23"/>
        <v>0</v>
      </c>
    </row>
    <row r="38" spans="2:11" x14ac:dyDescent="0.25">
      <c r="B38" s="13"/>
      <c r="C38" s="21"/>
      <c r="D38" s="16"/>
      <c r="E38" s="9"/>
      <c r="F38" s="9"/>
      <c r="G38" s="9"/>
      <c r="H38" s="9"/>
      <c r="K38" s="15">
        <f t="shared" si="23"/>
        <v>0</v>
      </c>
    </row>
    <row r="39" spans="2:11" x14ac:dyDescent="0.25">
      <c r="B39" s="13"/>
      <c r="C39" s="21"/>
      <c r="D39" s="16"/>
      <c r="E39" s="9"/>
      <c r="F39" s="9"/>
      <c r="G39" s="9"/>
      <c r="H39" s="9"/>
      <c r="K39" s="15">
        <f t="shared" si="23"/>
        <v>0</v>
      </c>
    </row>
    <row r="40" spans="2:11" x14ac:dyDescent="0.25">
      <c r="B40" s="13"/>
      <c r="C40" s="21"/>
      <c r="D40" s="16"/>
      <c r="E40" s="9"/>
      <c r="F40" s="9"/>
      <c r="G40" s="9"/>
      <c r="H40" s="9"/>
      <c r="K40" s="15">
        <f t="shared" si="23"/>
        <v>0</v>
      </c>
    </row>
    <row r="41" spans="2:11" x14ac:dyDescent="0.25">
      <c r="B41" s="13"/>
      <c r="C41" s="21"/>
      <c r="D41" s="16"/>
      <c r="E41" s="9"/>
      <c r="F41" s="9"/>
      <c r="G41" s="9"/>
      <c r="H41" s="9"/>
      <c r="K41" s="15">
        <f t="shared" si="23"/>
        <v>0</v>
      </c>
    </row>
    <row r="42" spans="2:11" x14ac:dyDescent="0.25">
      <c r="B42" s="13"/>
      <c r="C42" s="21"/>
      <c r="D42" s="16"/>
      <c r="E42" s="9"/>
      <c r="F42" s="9"/>
      <c r="G42" s="9"/>
      <c r="H42" s="9"/>
      <c r="K42" s="15">
        <f t="shared" si="23"/>
        <v>0</v>
      </c>
    </row>
    <row r="43" spans="2:11" x14ac:dyDescent="0.25">
      <c r="B43" s="13"/>
      <c r="C43" s="21"/>
      <c r="D43" s="16"/>
      <c r="E43" s="9"/>
      <c r="F43" s="9"/>
      <c r="G43" s="9"/>
      <c r="H43" s="9"/>
      <c r="K43" s="15">
        <f t="shared" si="23"/>
        <v>0</v>
      </c>
    </row>
    <row r="44" spans="2:11" x14ac:dyDescent="0.25">
      <c r="B44" s="13"/>
      <c r="C44" s="21"/>
      <c r="D44" s="16"/>
      <c r="E44" s="9"/>
      <c r="F44" s="9"/>
      <c r="G44" s="9"/>
      <c r="H44" s="9"/>
      <c r="K44" s="15">
        <f t="shared" si="23"/>
        <v>0</v>
      </c>
    </row>
    <row r="45" spans="2:11" x14ac:dyDescent="0.25">
      <c r="B45" s="13"/>
      <c r="C45" s="25"/>
      <c r="D45" s="16"/>
      <c r="E45" s="9"/>
      <c r="F45" s="9"/>
      <c r="G45" s="9"/>
      <c r="H45" s="9"/>
      <c r="K45" s="15">
        <f t="shared" si="23"/>
        <v>0</v>
      </c>
    </row>
    <row r="46" spans="2:11" x14ac:dyDescent="0.25">
      <c r="B46" s="13"/>
      <c r="C46" s="21"/>
      <c r="D46" s="16"/>
      <c r="E46" s="9"/>
      <c r="F46" s="9"/>
      <c r="G46" s="9"/>
      <c r="H46" s="9"/>
      <c r="K46" s="15">
        <f t="shared" si="23"/>
        <v>0</v>
      </c>
    </row>
    <row r="47" spans="2:11" x14ac:dyDescent="0.25">
      <c r="B47" s="13"/>
      <c r="C47" s="25"/>
      <c r="D47" s="16"/>
      <c r="E47" s="9"/>
      <c r="F47" s="9"/>
      <c r="G47" s="9"/>
      <c r="H47" s="9"/>
      <c r="K47" s="15">
        <f t="shared" ref="K47:K80" si="24">C47*D47</f>
        <v>0</v>
      </c>
    </row>
    <row r="48" spans="2:11" x14ac:dyDescent="0.25">
      <c r="B48" s="13"/>
      <c r="C48" s="25"/>
      <c r="D48" s="16"/>
      <c r="E48" s="9"/>
      <c r="F48" s="9"/>
      <c r="G48" s="9"/>
      <c r="H48" s="9"/>
      <c r="K48" s="15">
        <f t="shared" si="24"/>
        <v>0</v>
      </c>
    </row>
    <row r="49" spans="2:11" x14ac:dyDescent="0.25">
      <c r="B49" s="13"/>
      <c r="C49" s="21"/>
      <c r="D49" s="16"/>
      <c r="E49" s="9"/>
      <c r="F49" s="9"/>
      <c r="G49" s="9"/>
      <c r="H49" s="9"/>
      <c r="K49" s="15">
        <f t="shared" si="24"/>
        <v>0</v>
      </c>
    </row>
    <row r="50" spans="2:11" x14ac:dyDescent="0.25">
      <c r="B50" s="13"/>
      <c r="C50" s="21"/>
      <c r="D50" s="16"/>
      <c r="E50" s="9"/>
      <c r="F50" s="9"/>
      <c r="G50" s="9"/>
      <c r="H50" s="9"/>
      <c r="K50" s="15">
        <f t="shared" si="24"/>
        <v>0</v>
      </c>
    </row>
    <row r="51" spans="2:11" x14ac:dyDescent="0.25">
      <c r="B51" s="13"/>
      <c r="C51" s="21"/>
      <c r="D51" s="16"/>
      <c r="E51" s="9"/>
      <c r="F51" s="9"/>
      <c r="G51" s="9"/>
      <c r="H51" s="9"/>
      <c r="K51" s="15">
        <f t="shared" si="24"/>
        <v>0</v>
      </c>
    </row>
    <row r="52" spans="2:11" x14ac:dyDescent="0.25">
      <c r="B52" s="13"/>
      <c r="C52" s="21"/>
      <c r="D52" s="16"/>
      <c r="E52" s="9"/>
      <c r="F52" s="9"/>
      <c r="G52" s="9"/>
      <c r="H52" s="9"/>
      <c r="K52" s="15">
        <f t="shared" si="24"/>
        <v>0</v>
      </c>
    </row>
    <row r="53" spans="2:11" x14ac:dyDescent="0.25">
      <c r="B53" s="13"/>
      <c r="C53" s="21"/>
      <c r="D53" s="16"/>
      <c r="E53" s="9"/>
      <c r="F53" s="9"/>
      <c r="G53" s="9"/>
      <c r="H53" s="9"/>
      <c r="K53" s="15">
        <f t="shared" si="24"/>
        <v>0</v>
      </c>
    </row>
    <row r="54" spans="2:11" x14ac:dyDescent="0.25">
      <c r="B54" s="13"/>
      <c r="C54" s="21"/>
      <c r="D54" s="16"/>
      <c r="E54" s="9"/>
      <c r="F54" s="9"/>
      <c r="G54" s="9"/>
      <c r="H54" s="9"/>
      <c r="K54" s="15">
        <f t="shared" si="24"/>
        <v>0</v>
      </c>
    </row>
    <row r="55" spans="2:11" x14ac:dyDescent="0.25">
      <c r="B55" s="13"/>
      <c r="C55" s="21"/>
      <c r="D55" s="16"/>
      <c r="E55" s="9"/>
      <c r="F55" s="9"/>
      <c r="G55" s="9"/>
      <c r="H55" s="9"/>
      <c r="K55" s="15">
        <f t="shared" si="24"/>
        <v>0</v>
      </c>
    </row>
    <row r="56" spans="2:11" x14ac:dyDescent="0.25">
      <c r="B56" s="13"/>
      <c r="C56" s="21"/>
      <c r="D56" s="16"/>
      <c r="E56" s="9"/>
      <c r="F56" s="9"/>
      <c r="G56" s="9"/>
      <c r="H56" s="9"/>
      <c r="K56" s="15">
        <f t="shared" si="24"/>
        <v>0</v>
      </c>
    </row>
    <row r="57" spans="2:11" x14ac:dyDescent="0.25">
      <c r="B57" s="13"/>
      <c r="C57" s="21"/>
      <c r="D57" s="16"/>
      <c r="E57" s="9"/>
      <c r="F57" s="9"/>
      <c r="G57" s="9"/>
      <c r="H57" s="9"/>
      <c r="K57" s="15">
        <f t="shared" si="24"/>
        <v>0</v>
      </c>
    </row>
    <row r="58" spans="2:11" x14ac:dyDescent="0.25">
      <c r="B58" s="13"/>
      <c r="C58" s="21"/>
      <c r="D58" s="16"/>
      <c r="E58" s="9"/>
      <c r="F58" s="9"/>
      <c r="G58" s="9"/>
      <c r="H58" s="9"/>
      <c r="K58" s="15">
        <f t="shared" si="24"/>
        <v>0</v>
      </c>
    </row>
    <row r="59" spans="2:11" x14ac:dyDescent="0.25">
      <c r="B59" s="13"/>
      <c r="C59" s="21"/>
      <c r="D59" s="16"/>
      <c r="E59" s="9"/>
      <c r="F59" s="9"/>
      <c r="G59" s="9"/>
      <c r="H59" s="9"/>
      <c r="K59" s="15">
        <f t="shared" si="24"/>
        <v>0</v>
      </c>
    </row>
    <row r="60" spans="2:11" x14ac:dyDescent="0.25">
      <c r="B60" s="13"/>
      <c r="C60" s="21"/>
      <c r="D60" s="16"/>
      <c r="E60" s="9"/>
      <c r="F60" s="9"/>
      <c r="G60" s="9"/>
      <c r="H60" s="9"/>
      <c r="K60" s="15">
        <f t="shared" si="24"/>
        <v>0</v>
      </c>
    </row>
    <row r="61" spans="2:11" x14ac:dyDescent="0.25">
      <c r="B61" s="13"/>
      <c r="C61" s="21"/>
      <c r="D61" s="16"/>
      <c r="E61" s="9"/>
      <c r="F61" s="9"/>
      <c r="G61" s="9"/>
      <c r="H61" s="9"/>
      <c r="K61" s="15">
        <f t="shared" si="24"/>
        <v>0</v>
      </c>
    </row>
    <row r="62" spans="2:11" x14ac:dyDescent="0.25">
      <c r="B62" s="13"/>
      <c r="C62" s="21"/>
      <c r="D62" s="16"/>
      <c r="E62" s="9"/>
      <c r="F62" s="9"/>
      <c r="G62" s="9"/>
      <c r="H62" s="9"/>
      <c r="K62" s="15">
        <f t="shared" si="24"/>
        <v>0</v>
      </c>
    </row>
    <row r="63" spans="2:11" x14ac:dyDescent="0.25">
      <c r="B63" s="13"/>
      <c r="C63" s="25"/>
      <c r="D63" s="18"/>
      <c r="E63" s="9"/>
      <c r="F63" s="9"/>
      <c r="G63" s="9"/>
      <c r="H63" s="9"/>
      <c r="K63" s="15">
        <f t="shared" si="24"/>
        <v>0</v>
      </c>
    </row>
    <row r="64" spans="2:11" x14ac:dyDescent="0.25">
      <c r="B64" s="13"/>
      <c r="C64" s="21"/>
      <c r="D64" s="16"/>
      <c r="E64" s="9"/>
      <c r="F64" s="9"/>
      <c r="G64" s="9"/>
      <c r="H64" s="9"/>
      <c r="K64" s="15">
        <f t="shared" si="24"/>
        <v>0</v>
      </c>
    </row>
    <row r="65" spans="2:11" x14ac:dyDescent="0.25">
      <c r="B65" s="13"/>
      <c r="C65" s="21"/>
      <c r="D65" s="16"/>
      <c r="E65" s="9"/>
      <c r="F65" s="9"/>
      <c r="G65" s="9"/>
      <c r="H65" s="9"/>
      <c r="K65" s="15">
        <f t="shared" si="24"/>
        <v>0</v>
      </c>
    </row>
    <row r="66" spans="2:11" x14ac:dyDescent="0.25">
      <c r="B66" s="13"/>
      <c r="C66" s="21"/>
      <c r="D66" s="16"/>
      <c r="E66" s="9"/>
      <c r="F66" s="9"/>
      <c r="G66" s="9"/>
      <c r="H66" s="9"/>
      <c r="K66" s="15">
        <f t="shared" si="24"/>
        <v>0</v>
      </c>
    </row>
    <row r="67" spans="2:11" x14ac:dyDescent="0.25">
      <c r="B67" s="13"/>
      <c r="C67" s="21"/>
      <c r="D67" s="16"/>
      <c r="E67" s="9"/>
      <c r="F67" s="9"/>
      <c r="G67" s="9"/>
      <c r="H67" s="9"/>
      <c r="K67" s="15">
        <f t="shared" si="24"/>
        <v>0</v>
      </c>
    </row>
    <row r="68" spans="2:11" x14ac:dyDescent="0.25">
      <c r="B68" s="13"/>
      <c r="C68" s="21"/>
      <c r="D68" s="16"/>
      <c r="E68" s="9"/>
      <c r="F68" s="9"/>
      <c r="G68" s="9"/>
      <c r="H68" s="9"/>
      <c r="K68" s="15">
        <f t="shared" si="24"/>
        <v>0</v>
      </c>
    </row>
    <row r="69" spans="2:11" x14ac:dyDescent="0.25">
      <c r="B69" s="13"/>
      <c r="C69" s="21"/>
      <c r="D69" s="16"/>
      <c r="E69" s="9"/>
      <c r="F69" s="9"/>
      <c r="G69" s="9"/>
      <c r="H69" s="9"/>
      <c r="K69" s="15">
        <f t="shared" si="24"/>
        <v>0</v>
      </c>
    </row>
    <row r="70" spans="2:11" x14ac:dyDescent="0.25">
      <c r="B70" s="13"/>
      <c r="C70" s="21"/>
      <c r="D70" s="16"/>
      <c r="E70" s="9"/>
      <c r="F70" s="9"/>
      <c r="G70" s="9"/>
      <c r="H70" s="9"/>
      <c r="K70" s="15">
        <f t="shared" si="24"/>
        <v>0</v>
      </c>
    </row>
    <row r="71" spans="2:11" x14ac:dyDescent="0.25">
      <c r="B71" s="13"/>
      <c r="C71" s="21"/>
      <c r="D71" s="16"/>
      <c r="E71" s="9"/>
      <c r="F71" s="9"/>
      <c r="G71" s="9"/>
      <c r="H71" s="9"/>
      <c r="K71" s="15">
        <f t="shared" si="24"/>
        <v>0</v>
      </c>
    </row>
    <row r="72" spans="2:11" x14ac:dyDescent="0.25">
      <c r="B72" s="13"/>
      <c r="C72" s="21"/>
      <c r="D72" s="16"/>
      <c r="E72" s="9"/>
      <c r="F72" s="9"/>
      <c r="G72" s="9"/>
      <c r="H72" s="9"/>
      <c r="K72" s="15">
        <f t="shared" si="24"/>
        <v>0</v>
      </c>
    </row>
    <row r="73" spans="2:11" x14ac:dyDescent="0.25">
      <c r="B73" s="13"/>
      <c r="C73" s="21"/>
      <c r="D73" s="16"/>
      <c r="E73" s="9"/>
      <c r="F73" s="9"/>
      <c r="G73" s="9"/>
      <c r="H73" s="9"/>
      <c r="K73" s="15">
        <f t="shared" si="24"/>
        <v>0</v>
      </c>
    </row>
    <row r="74" spans="2:11" x14ac:dyDescent="0.25">
      <c r="B74" s="13"/>
      <c r="C74" s="25"/>
      <c r="D74" s="18"/>
      <c r="E74" s="9"/>
      <c r="F74" s="9"/>
      <c r="G74" s="9"/>
      <c r="H74" s="9"/>
      <c r="K74" s="15">
        <f t="shared" si="24"/>
        <v>0</v>
      </c>
    </row>
    <row r="75" spans="2:11" x14ac:dyDescent="0.25">
      <c r="B75" s="13"/>
      <c r="C75" s="25"/>
      <c r="D75" s="18"/>
      <c r="E75" s="9"/>
      <c r="F75" s="9"/>
      <c r="G75" s="9"/>
      <c r="H75" s="9"/>
      <c r="K75" s="15">
        <f t="shared" si="24"/>
        <v>0</v>
      </c>
    </row>
    <row r="76" spans="2:11" x14ac:dyDescent="0.25">
      <c r="B76" s="13"/>
      <c r="C76" s="25"/>
      <c r="D76" s="18"/>
      <c r="E76" s="9"/>
      <c r="F76" s="9"/>
      <c r="G76" s="9"/>
      <c r="H76" s="9"/>
      <c r="K76" s="15">
        <f t="shared" si="24"/>
        <v>0</v>
      </c>
    </row>
    <row r="77" spans="2:11" x14ac:dyDescent="0.2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25">
      <c r="B78" s="13"/>
      <c r="C78" s="25"/>
      <c r="D78" s="18"/>
      <c r="E78" s="18"/>
      <c r="F78" s="18"/>
      <c r="G78" s="18"/>
      <c r="H78" s="18"/>
      <c r="K78" s="15">
        <f t="shared" si="24"/>
        <v>0</v>
      </c>
    </row>
    <row r="79" spans="2:11" x14ac:dyDescent="0.25">
      <c r="B79" s="13"/>
      <c r="C79" s="25"/>
      <c r="D79" s="18"/>
      <c r="E79" s="18"/>
      <c r="F79" s="18"/>
      <c r="G79" s="18"/>
      <c r="H79" s="18"/>
      <c r="K79" s="15">
        <f t="shared" si="24"/>
        <v>0</v>
      </c>
    </row>
    <row r="80" spans="2:11" x14ac:dyDescent="0.25">
      <c r="B80" s="13"/>
      <c r="C80" s="25"/>
      <c r="D80" s="18"/>
      <c r="E80" s="18"/>
      <c r="F80" s="18"/>
      <c r="G80" s="18"/>
      <c r="H80" s="18"/>
      <c r="K80" s="15">
        <f t="shared" si="24"/>
        <v>0</v>
      </c>
    </row>
    <row r="81" spans="2:11" x14ac:dyDescent="0.25">
      <c r="K81" s="17">
        <f>SUM(K$7:K80)</f>
        <v>14985002.806479998</v>
      </c>
    </row>
    <row r="82" spans="2:11" x14ac:dyDescent="0.25">
      <c r="B82" s="23" t="s">
        <v>0</v>
      </c>
      <c r="C82" s="24"/>
    </row>
    <row r="83" spans="2:11" x14ac:dyDescent="0.25">
      <c r="B83" s="22" t="s">
        <v>7</v>
      </c>
      <c r="C83" s="30" t="s">
        <v>17</v>
      </c>
    </row>
    <row r="84" spans="2:11" x14ac:dyDescent="0.25">
      <c r="B84" s="16" t="s">
        <v>8</v>
      </c>
      <c r="C84" s="31" t="s">
        <v>19</v>
      </c>
    </row>
    <row r="85" spans="2:11" x14ac:dyDescent="0.25">
      <c r="B85" s="16" t="s">
        <v>9</v>
      </c>
      <c r="C85" s="18" t="s">
        <v>0</v>
      </c>
    </row>
    <row r="86" spans="2:11" x14ac:dyDescent="0.25">
      <c r="B86" s="16" t="s">
        <v>10</v>
      </c>
      <c r="C86" s="18" t="s">
        <v>15</v>
      </c>
    </row>
    <row r="87" spans="2:11" x14ac:dyDescent="0.25">
      <c r="B87" s="16" t="s">
        <v>11</v>
      </c>
      <c r="C87" s="18" t="s">
        <v>16</v>
      </c>
    </row>
    <row r="88" spans="2:11" x14ac:dyDescent="0.25">
      <c r="B88" s="16" t="s">
        <v>12</v>
      </c>
      <c r="C88" s="20" cm="1">
        <f t="array" ref="C88">LOOKUP(2,--1/(C7:C80&lt;&gt;""),C7:C80)</f>
        <v>11000</v>
      </c>
    </row>
    <row r="89" spans="2:11" x14ac:dyDescent="0.25">
      <c r="B89" s="16" t="s">
        <v>4</v>
      </c>
      <c r="C89" s="26" cm="1">
        <f t="array" ref="C89">LOOKUP(2,--1/(C7:D80&lt;&gt;""),D7:D80)</f>
        <v>97.694154999999995</v>
      </c>
    </row>
    <row r="90" spans="2:11" x14ac:dyDescent="0.25">
      <c r="B90" s="16" t="s">
        <v>2</v>
      </c>
      <c r="C90" s="19">
        <f ca="1">TODAY()</f>
        <v>46055</v>
      </c>
    </row>
    <row r="91" spans="2:11" x14ac:dyDescent="0.25">
      <c r="B91" s="16" t="s">
        <v>13</v>
      </c>
      <c r="C91" s="20">
        <f>C3</f>
        <v>371139</v>
      </c>
    </row>
    <row r="92" spans="2:11" x14ac:dyDescent="0.25">
      <c r="B92" s="16" t="s">
        <v>14</v>
      </c>
      <c r="C92" s="20" cm="1">
        <f t="array" ref="C92">LOOKUP(2,--1/(H7:H80&lt;&gt;""),H7:H80)</f>
        <v>107730908</v>
      </c>
    </row>
    <row r="65502" spans="5:6" x14ac:dyDescent="0.25">
      <c r="E65502" s="9"/>
      <c r="F65502" s="28"/>
    </row>
    <row r="1048542" spans="5:6" x14ac:dyDescent="0.25">
      <c r="E1048542" s="9"/>
      <c r="F1048542" s="28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2026-02-02T08:11:57Z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b674f68-f2f7-4809-a162-a964c3e369dd_Enabled">
    <vt:lpwstr>true</vt:lpwstr>
  </property>
  <property fmtid="{D5CDD505-2E9C-101B-9397-08002B2CF9AE}" pid="3" name="MSIP_Label_9b674f68-f2f7-4809-a162-a964c3e369dd_SetDate">
    <vt:lpwstr>2026-02-02T08:11:57Z</vt:lpwstr>
  </property>
  <property fmtid="{D5CDD505-2E9C-101B-9397-08002B2CF9AE}" pid="4" name="MSIP_Label_9b674f68-f2f7-4809-a162-a964c3e369dd_Method">
    <vt:lpwstr>Standard</vt:lpwstr>
  </property>
  <property fmtid="{D5CDD505-2E9C-101B-9397-08002B2CF9AE}" pid="5" name="MSIP_Label_9b674f68-f2f7-4809-a162-a964c3e369dd_Name">
    <vt:lpwstr>Internal</vt:lpwstr>
  </property>
  <property fmtid="{D5CDD505-2E9C-101B-9397-08002B2CF9AE}" pid="6" name="MSIP_Label_9b674f68-f2f7-4809-a162-a964c3e369dd_SiteId">
    <vt:lpwstr>f19dc0fb-6cc9-45e6-8fd0-ded4c07203de</vt:lpwstr>
  </property>
  <property fmtid="{D5CDD505-2E9C-101B-9397-08002B2CF9AE}" pid="7" name="MSIP_Label_9b674f68-f2f7-4809-a162-a964c3e369dd_ActionId">
    <vt:lpwstr>f9727796-ff29-43fa-8861-0f78b12520dc</vt:lpwstr>
  </property>
  <property fmtid="{D5CDD505-2E9C-101B-9397-08002B2CF9AE}" pid="8" name="MSIP_Label_9b674f68-f2f7-4809-a162-a964c3e369dd_ContentBits">
    <vt:lpwstr>0</vt:lpwstr>
  </property>
  <property fmtid="{D5CDD505-2E9C-101B-9397-08002B2CF9AE}" pid="9" name="MSIP_Label_9b674f68-f2f7-4809-a162-a964c3e369dd_Tag">
    <vt:lpwstr>10, 3, 0, 1</vt:lpwstr>
  </property>
</Properties>
</file>