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216 - Buy-backs W07\"/>
    </mc:Choice>
  </mc:AlternateContent>
  <xr:revisionPtr revIDLastSave="0" documentId="13_ncr:1_{439415F0-A6DC-4D62-929C-332A4B24F2F9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C3" i="1"/>
  <c r="C91" i="1" s="1"/>
  <c r="C89" i="1" a="1"/>
  <c r="C89" i="1" s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C88" i="1" a="1"/>
  <c r="C88" i="1" s="1"/>
  <c r="K7" i="1"/>
  <c r="H6" i="1" l="1"/>
  <c r="C90" i="1" l="1"/>
  <c r="K77" i="1"/>
  <c r="K75" i="1"/>
  <c r="K76" i="1"/>
  <c r="K78" i="1"/>
  <c r="K79" i="1"/>
  <c r="K80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E9" i="1" l="1"/>
  <c r="H8" i="1"/>
  <c r="K81" i="1"/>
  <c r="H9" i="1" l="1"/>
  <c r="E10" i="1"/>
  <c r="E11" i="1" l="1"/>
  <c r="H10" i="1"/>
  <c r="H11" i="1" l="1"/>
  <c r="E12" i="1"/>
  <c r="E13" i="1" l="1"/>
  <c r="H12" i="1"/>
  <c r="E14" i="1" l="1"/>
  <c r="H13" i="1"/>
  <c r="H14" i="1" l="1"/>
  <c r="E15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E24" i="1" l="1"/>
  <c r="H23" i="1"/>
  <c r="E25" i="1" l="1"/>
  <c r="H24" i="1"/>
  <c r="E26" i="1" l="1"/>
  <c r="H25" i="1"/>
  <c r="H26" i="1" l="1"/>
  <c r="E27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6" i="1" s="1"/>
  <c r="H35" i="1"/>
  <c r="C92" i="1" s="1" a="1"/>
  <c r="C9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<sst xmlns="http://schemas.openxmlformats.org/spreadsheetml/2006/main" count="28" uniqueCount="23">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</sst>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" fontId="0" fillId="0" borderId="0" xfId="0" applyNumberFormat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N1048542"/>
  <sheetViews>
    <sheetView tabSelected="1" topLeftCell="E1" zoomScaleNormal="100" workbookViewId="0">
      <pane ySplit="5" topLeftCell="A24" activePane="bottomLeft" state="frozen"/>
      <selection pane="bottomLeft" activeCell="M30" sqref="M30:N31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  <col min="14" max="14" width="11.26953125" bestFit="1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SUM(C7:C80)+F6</f>
        <v>953035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36" si="2">225902</f>
        <v>225902</v>
      </c>
      <c r="G7" s="9">
        <f t="shared" ref="G7:G36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4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4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4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4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4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4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4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4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4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4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4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4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4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4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  <c r="M30" s="2"/>
      <c r="N30" s="32"/>
    </row>
    <row r="31" spans="2:14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4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/>
      <c r="C37" s="21"/>
      <c r="D37" s="16"/>
      <c r="E37" s="9"/>
      <c r="F37" s="9"/>
      <c r="G37" s="9"/>
      <c r="H37" s="9"/>
      <c r="K37" s="15">
        <f t="shared" si="31"/>
        <v>0</v>
      </c>
    </row>
    <row r="38" spans="2:11" x14ac:dyDescent="0.35">
      <c r="B38" s="13"/>
      <c r="C38" s="21"/>
      <c r="D38" s="16"/>
      <c r="E38" s="9"/>
      <c r="F38" s="9"/>
      <c r="G38" s="9"/>
      <c r="H38" s="9"/>
      <c r="K38" s="15">
        <f t="shared" si="31"/>
        <v>0</v>
      </c>
    </row>
    <row r="39" spans="2:11" x14ac:dyDescent="0.35">
      <c r="B39" s="13"/>
      <c r="C39" s="21"/>
      <c r="D39" s="16"/>
      <c r="E39" s="9"/>
      <c r="F39" s="9"/>
      <c r="G39" s="9"/>
      <c r="H39" s="9"/>
      <c r="K39" s="15">
        <f t="shared" si="31"/>
        <v>0</v>
      </c>
    </row>
    <row r="40" spans="2:11" x14ac:dyDescent="0.35">
      <c r="B40" s="13"/>
      <c r="C40" s="21"/>
      <c r="D40" s="16"/>
      <c r="E40" s="9"/>
      <c r="F40" s="9"/>
      <c r="G40" s="9"/>
      <c r="H40" s="9"/>
      <c r="K40" s="15">
        <f t="shared" si="31"/>
        <v>0</v>
      </c>
    </row>
    <row r="41" spans="2:11" x14ac:dyDescent="0.35">
      <c r="B41" s="13"/>
      <c r="C41" s="21"/>
      <c r="D41" s="16"/>
      <c r="E41" s="9"/>
      <c r="F41" s="9"/>
      <c r="G41" s="9"/>
      <c r="H41" s="9"/>
      <c r="K41" s="15">
        <f t="shared" si="31"/>
        <v>0</v>
      </c>
    </row>
    <row r="42" spans="2:11" x14ac:dyDescent="0.35">
      <c r="B42" s="13"/>
      <c r="C42" s="21"/>
      <c r="D42" s="16"/>
      <c r="E42" s="9"/>
      <c r="F42" s="9"/>
      <c r="G42" s="9"/>
      <c r="H42" s="9"/>
      <c r="K42" s="15">
        <f t="shared" si="31"/>
        <v>0</v>
      </c>
    </row>
    <row r="43" spans="2:11" x14ac:dyDescent="0.35">
      <c r="B43" s="13"/>
      <c r="C43" s="21"/>
      <c r="D43" s="16"/>
      <c r="E43" s="9"/>
      <c r="F43" s="9"/>
      <c r="G43" s="9"/>
      <c r="H43" s="9"/>
      <c r="K43" s="15">
        <f t="shared" si="31"/>
        <v>0</v>
      </c>
    </row>
    <row r="44" spans="2:11" x14ac:dyDescent="0.35">
      <c r="B44" s="13"/>
      <c r="C44" s="21"/>
      <c r="D44" s="16"/>
      <c r="E44" s="9"/>
      <c r="F44" s="9"/>
      <c r="G44" s="9"/>
      <c r="H44" s="9"/>
      <c r="K44" s="15">
        <f t="shared" si="31"/>
        <v>0</v>
      </c>
    </row>
    <row r="45" spans="2:11" x14ac:dyDescent="0.35">
      <c r="B45" s="13"/>
      <c r="C45" s="25"/>
      <c r="D45" s="16"/>
      <c r="E45" s="9"/>
      <c r="F45" s="9"/>
      <c r="G45" s="9"/>
      <c r="H45" s="9"/>
      <c r="K45" s="15">
        <f t="shared" si="31"/>
        <v>0</v>
      </c>
    </row>
    <row r="46" spans="2:11" x14ac:dyDescent="0.35">
      <c r="B46" s="13"/>
      <c r="C46" s="21"/>
      <c r="D46" s="16"/>
      <c r="E46" s="9"/>
      <c r="F46" s="9"/>
      <c r="G46" s="9"/>
      <c r="H46" s="9"/>
      <c r="K46" s="15">
        <f t="shared" si="31"/>
        <v>0</v>
      </c>
    </row>
    <row r="47" spans="2:11" x14ac:dyDescent="0.35">
      <c r="B47" s="13"/>
      <c r="C47" s="25"/>
      <c r="D47" s="16"/>
      <c r="E47" s="9"/>
      <c r="F47" s="9"/>
      <c r="G47" s="9"/>
      <c r="H47" s="9"/>
      <c r="K47" s="15">
        <f t="shared" ref="K47:K80" si="46">C47*D47</f>
        <v>0</v>
      </c>
    </row>
    <row r="48" spans="2:11" x14ac:dyDescent="0.35">
      <c r="B48" s="13"/>
      <c r="C48" s="25"/>
      <c r="D48" s="16"/>
      <c r="E48" s="9"/>
      <c r="F48" s="9"/>
      <c r="G48" s="9"/>
      <c r="H48" s="9"/>
      <c r="K48" s="15">
        <f t="shared" si="46"/>
        <v>0</v>
      </c>
    </row>
    <row r="49" spans="2:11" x14ac:dyDescent="0.35">
      <c r="B49" s="13"/>
      <c r="C49" s="21"/>
      <c r="D49" s="16"/>
      <c r="E49" s="9"/>
      <c r="F49" s="9"/>
      <c r="G49" s="9"/>
      <c r="H49" s="9"/>
      <c r="K49" s="15">
        <f t="shared" si="46"/>
        <v>0</v>
      </c>
    </row>
    <row r="50" spans="2:11" x14ac:dyDescent="0.35">
      <c r="B50" s="13"/>
      <c r="C50" s="21"/>
      <c r="D50" s="16"/>
      <c r="E50" s="9"/>
      <c r="F50" s="9"/>
      <c r="G50" s="9"/>
      <c r="H50" s="9"/>
      <c r="K50" s="15">
        <f t="shared" si="46"/>
        <v>0</v>
      </c>
    </row>
    <row r="51" spans="2:11" x14ac:dyDescent="0.35">
      <c r="B51" s="13"/>
      <c r="C51" s="21"/>
      <c r="D51" s="16"/>
      <c r="E51" s="9"/>
      <c r="F51" s="9"/>
      <c r="G51" s="9"/>
      <c r="H51" s="9"/>
      <c r="K51" s="15">
        <f t="shared" si="46"/>
        <v>0</v>
      </c>
    </row>
    <row r="52" spans="2:11" x14ac:dyDescent="0.35">
      <c r="B52" s="13"/>
      <c r="C52" s="21"/>
      <c r="D52" s="16"/>
      <c r="E52" s="9"/>
      <c r="F52" s="9"/>
      <c r="G52" s="9"/>
      <c r="H52" s="9"/>
      <c r="K52" s="15">
        <f t="shared" si="46"/>
        <v>0</v>
      </c>
    </row>
    <row r="53" spans="2:11" x14ac:dyDescent="0.35">
      <c r="B53" s="13"/>
      <c r="C53" s="21"/>
      <c r="D53" s="16"/>
      <c r="E53" s="9"/>
      <c r="F53" s="9"/>
      <c r="G53" s="9"/>
      <c r="H53" s="9"/>
      <c r="K53" s="15">
        <f t="shared" si="46"/>
        <v>0</v>
      </c>
    </row>
    <row r="54" spans="2:11" x14ac:dyDescent="0.35">
      <c r="B54" s="13"/>
      <c r="C54" s="21"/>
      <c r="D54" s="16"/>
      <c r="E54" s="9"/>
      <c r="F54" s="9"/>
      <c r="G54" s="9"/>
      <c r="H54" s="9"/>
      <c r="K54" s="15">
        <f t="shared" si="46"/>
        <v>0</v>
      </c>
    </row>
    <row r="55" spans="2:11" x14ac:dyDescent="0.35">
      <c r="B55" s="13"/>
      <c r="C55" s="21"/>
      <c r="D55" s="16"/>
      <c r="E55" s="9"/>
      <c r="F55" s="9"/>
      <c r="G55" s="9"/>
      <c r="H55" s="9"/>
      <c r="K55" s="15">
        <f t="shared" si="46"/>
        <v>0</v>
      </c>
    </row>
    <row r="56" spans="2:11" x14ac:dyDescent="0.35">
      <c r="B56" s="13"/>
      <c r="C56" s="21"/>
      <c r="D56" s="16"/>
      <c r="E56" s="9"/>
      <c r="F56" s="9"/>
      <c r="G56" s="9"/>
      <c r="H56" s="9"/>
      <c r="K56" s="15">
        <f t="shared" si="46"/>
        <v>0</v>
      </c>
    </row>
    <row r="57" spans="2:11" x14ac:dyDescent="0.35">
      <c r="B57" s="13"/>
      <c r="C57" s="21"/>
      <c r="D57" s="16"/>
      <c r="E57" s="9"/>
      <c r="F57" s="9"/>
      <c r="G57" s="9"/>
      <c r="H57" s="9"/>
      <c r="K57" s="15">
        <f t="shared" si="46"/>
        <v>0</v>
      </c>
    </row>
    <row r="58" spans="2:11" x14ac:dyDescent="0.35">
      <c r="B58" s="13"/>
      <c r="C58" s="21"/>
      <c r="D58" s="16"/>
      <c r="E58" s="9"/>
      <c r="F58" s="9"/>
      <c r="G58" s="9"/>
      <c r="H58" s="9"/>
      <c r="K58" s="15">
        <f t="shared" si="46"/>
        <v>0</v>
      </c>
    </row>
    <row r="59" spans="2:11" x14ac:dyDescent="0.35">
      <c r="B59" s="13"/>
      <c r="C59" s="21"/>
      <c r="D59" s="16"/>
      <c r="E59" s="9"/>
      <c r="F59" s="9"/>
      <c r="G59" s="9"/>
      <c r="H59" s="9"/>
      <c r="K59" s="15">
        <f t="shared" si="46"/>
        <v>0</v>
      </c>
    </row>
    <row r="60" spans="2:11" x14ac:dyDescent="0.35">
      <c r="B60" s="13"/>
      <c r="C60" s="21"/>
      <c r="D60" s="16"/>
      <c r="E60" s="9"/>
      <c r="F60" s="9"/>
      <c r="G60" s="9"/>
      <c r="H60" s="9"/>
      <c r="K60" s="15">
        <f t="shared" si="46"/>
        <v>0</v>
      </c>
    </row>
    <row r="61" spans="2:11" x14ac:dyDescent="0.35">
      <c r="B61" s="13"/>
      <c r="C61" s="21"/>
      <c r="D61" s="16"/>
      <c r="E61" s="9"/>
      <c r="F61" s="9"/>
      <c r="G61" s="9"/>
      <c r="H61" s="9"/>
      <c r="K61" s="15">
        <f t="shared" si="46"/>
        <v>0</v>
      </c>
    </row>
    <row r="62" spans="2:11" x14ac:dyDescent="0.35">
      <c r="B62" s="13"/>
      <c r="C62" s="21"/>
      <c r="D62" s="16"/>
      <c r="E62" s="9"/>
      <c r="F62" s="9"/>
      <c r="G62" s="9"/>
      <c r="H62" s="9"/>
      <c r="K62" s="15">
        <f t="shared" si="46"/>
        <v>0</v>
      </c>
    </row>
    <row r="63" spans="2:11" x14ac:dyDescent="0.35">
      <c r="B63" s="13"/>
      <c r="C63" s="25"/>
      <c r="D63" s="18"/>
      <c r="E63" s="9"/>
      <c r="F63" s="9"/>
      <c r="G63" s="9"/>
      <c r="H63" s="9"/>
      <c r="K63" s="15">
        <f t="shared" si="46"/>
        <v>0</v>
      </c>
    </row>
    <row r="64" spans="2:11" x14ac:dyDescent="0.35">
      <c r="B64" s="13"/>
      <c r="C64" s="21"/>
      <c r="D64" s="16"/>
      <c r="E64" s="9"/>
      <c r="F64" s="9"/>
      <c r="G64" s="9"/>
      <c r="H64" s="9"/>
      <c r="K64" s="15">
        <f t="shared" si="46"/>
        <v>0</v>
      </c>
    </row>
    <row r="65" spans="2:11" x14ac:dyDescent="0.35">
      <c r="B65" s="13"/>
      <c r="C65" s="21"/>
      <c r="D65" s="16"/>
      <c r="E65" s="9"/>
      <c r="F65" s="9"/>
      <c r="G65" s="9"/>
      <c r="H65" s="9"/>
      <c r="K65" s="15">
        <f t="shared" si="46"/>
        <v>0</v>
      </c>
    </row>
    <row r="66" spans="2:11" x14ac:dyDescent="0.35">
      <c r="B66" s="13"/>
      <c r="C66" s="21"/>
      <c r="D66" s="16"/>
      <c r="E66" s="9"/>
      <c r="F66" s="9"/>
      <c r="G66" s="9"/>
      <c r="H66" s="9"/>
      <c r="K66" s="15">
        <f t="shared" si="46"/>
        <v>0</v>
      </c>
    </row>
    <row r="67" spans="2:11" x14ac:dyDescent="0.35">
      <c r="B67" s="13"/>
      <c r="C67" s="21"/>
      <c r="D67" s="16"/>
      <c r="E67" s="9"/>
      <c r="F67" s="9"/>
      <c r="G67" s="9"/>
      <c r="H67" s="9"/>
      <c r="K67" s="15">
        <f t="shared" si="46"/>
        <v>0</v>
      </c>
    </row>
    <row r="68" spans="2:11" x14ac:dyDescent="0.35">
      <c r="B68" s="13"/>
      <c r="C68" s="21"/>
      <c r="D68" s="16"/>
      <c r="E68" s="9"/>
      <c r="F68" s="9"/>
      <c r="G68" s="9"/>
      <c r="H68" s="9"/>
      <c r="K68" s="15">
        <f t="shared" si="46"/>
        <v>0</v>
      </c>
    </row>
    <row r="69" spans="2:11" x14ac:dyDescent="0.35">
      <c r="B69" s="13"/>
      <c r="C69" s="21"/>
      <c r="D69" s="16"/>
      <c r="E69" s="9"/>
      <c r="F69" s="9"/>
      <c r="G69" s="9"/>
      <c r="H69" s="9"/>
      <c r="K69" s="15">
        <f t="shared" si="46"/>
        <v>0</v>
      </c>
    </row>
    <row r="70" spans="2:11" x14ac:dyDescent="0.35">
      <c r="B70" s="13"/>
      <c r="C70" s="21"/>
      <c r="D70" s="16"/>
      <c r="E70" s="9"/>
      <c r="F70" s="9"/>
      <c r="G70" s="9"/>
      <c r="H70" s="9"/>
      <c r="K70" s="15">
        <f t="shared" si="46"/>
        <v>0</v>
      </c>
    </row>
    <row r="71" spans="2:11" x14ac:dyDescent="0.35">
      <c r="B71" s="13"/>
      <c r="C71" s="21"/>
      <c r="D71" s="16"/>
      <c r="E71" s="9"/>
      <c r="F71" s="9"/>
      <c r="G71" s="9"/>
      <c r="H71" s="9"/>
      <c r="K71" s="15">
        <f t="shared" si="46"/>
        <v>0</v>
      </c>
    </row>
    <row r="72" spans="2:11" x14ac:dyDescent="0.35">
      <c r="B72" s="13"/>
      <c r="C72" s="21"/>
      <c r="D72" s="16"/>
      <c r="E72" s="9"/>
      <c r="F72" s="9"/>
      <c r="G72" s="9"/>
      <c r="H72" s="9"/>
      <c r="K72" s="15">
        <f t="shared" si="46"/>
        <v>0</v>
      </c>
    </row>
    <row r="73" spans="2:11" x14ac:dyDescent="0.35">
      <c r="B73" s="13"/>
      <c r="C73" s="21"/>
      <c r="D73" s="16"/>
      <c r="E73" s="9"/>
      <c r="F73" s="9"/>
      <c r="G73" s="9"/>
      <c r="H73" s="9"/>
      <c r="K73" s="15">
        <f t="shared" si="46"/>
        <v>0</v>
      </c>
    </row>
    <row r="74" spans="2:11" x14ac:dyDescent="0.35">
      <c r="B74" s="13"/>
      <c r="C74" s="25"/>
      <c r="D74" s="18"/>
      <c r="E74" s="9"/>
      <c r="F74" s="9"/>
      <c r="G74" s="9"/>
      <c r="H74" s="9"/>
      <c r="K74" s="15">
        <f t="shared" si="46"/>
        <v>0</v>
      </c>
    </row>
    <row r="75" spans="2:11" x14ac:dyDescent="0.35">
      <c r="B75" s="13"/>
      <c r="C75" s="25"/>
      <c r="D75" s="18"/>
      <c r="E75" s="9"/>
      <c r="F75" s="9"/>
      <c r="G75" s="9"/>
      <c r="H75" s="9"/>
      <c r="K75" s="15">
        <f t="shared" si="46"/>
        <v>0</v>
      </c>
    </row>
    <row r="76" spans="2:11" x14ac:dyDescent="0.35">
      <c r="B76" s="13"/>
      <c r="C76" s="25"/>
      <c r="D76" s="18"/>
      <c r="E76" s="9"/>
      <c r="F76" s="9"/>
      <c r="G76" s="9"/>
      <c r="H76" s="9"/>
      <c r="K76" s="15">
        <f t="shared" si="46"/>
        <v>0</v>
      </c>
    </row>
    <row r="77" spans="2:11" x14ac:dyDescent="0.35">
      <c r="B77" s="13"/>
      <c r="C77" s="25"/>
      <c r="D77" s="18"/>
      <c r="E77" s="9"/>
      <c r="F77" s="9"/>
      <c r="G77" s="9"/>
      <c r="H77" s="9"/>
      <c r="K77" s="15">
        <f>C77*D77</f>
        <v>0</v>
      </c>
    </row>
    <row r="78" spans="2:11" x14ac:dyDescent="0.35">
      <c r="B78" s="13"/>
      <c r="C78" s="25"/>
      <c r="D78" s="18"/>
      <c r="E78" s="18"/>
      <c r="F78" s="18"/>
      <c r="G78" s="18"/>
      <c r="H78" s="18"/>
      <c r="K78" s="15">
        <f t="shared" si="46"/>
        <v>0</v>
      </c>
    </row>
    <row r="79" spans="2:11" x14ac:dyDescent="0.35">
      <c r="B79" s="13"/>
      <c r="C79" s="25"/>
      <c r="D79" s="18"/>
      <c r="E79" s="18"/>
      <c r="F79" s="18"/>
      <c r="G79" s="18"/>
      <c r="H79" s="18"/>
      <c r="K79" s="15">
        <f t="shared" si="46"/>
        <v>0</v>
      </c>
    </row>
    <row r="80" spans="2:11" x14ac:dyDescent="0.35">
      <c r="B80" s="13"/>
      <c r="C80" s="25"/>
      <c r="D80" s="18"/>
      <c r="E80" s="18"/>
      <c r="F80" s="18"/>
      <c r="G80" s="18"/>
      <c r="H80" s="18"/>
      <c r="K80" s="15">
        <f t="shared" si="46"/>
        <v>0</v>
      </c>
    </row>
    <row r="81" spans="2:11" x14ac:dyDescent="0.35">
      <c r="K81" s="17">
        <f>SUM(K$7:K80)</f>
        <v>56551424.800623998</v>
      </c>
    </row>
    <row r="82" spans="2:11" x14ac:dyDescent="0.35">
      <c r="B82" s="23" t="s">
        <v>0</v>
      </c>
      <c r="C82" s="24"/>
    </row>
    <row r="83" spans="2:11" ht="15.5" x14ac:dyDescent="0.35">
      <c r="B83" s="22" t="s">
        <v>7</v>
      </c>
      <c r="C83" s="30" t="s">
        <v>17</v>
      </c>
    </row>
    <row r="84" spans="2:11" x14ac:dyDescent="0.35">
      <c r="B84" s="16" t="s">
        <v>8</v>
      </c>
      <c r="C84" s="31" t="s">
        <v>19</v>
      </c>
    </row>
    <row r="85" spans="2:11" x14ac:dyDescent="0.35">
      <c r="B85" s="16" t="s">
        <v>9</v>
      </c>
      <c r="C85" s="18" t="s">
        <v>0</v>
      </c>
    </row>
    <row r="86" spans="2:11" x14ac:dyDescent="0.35">
      <c r="B86" s="16" t="s">
        <v>10</v>
      </c>
      <c r="C86" s="18" t="s">
        <v>15</v>
      </c>
    </row>
    <row r="87" spans="2:11" x14ac:dyDescent="0.35">
      <c r="B87" s="16" t="s">
        <v>11</v>
      </c>
      <c r="C87" s="18" t="s">
        <v>16</v>
      </c>
    </row>
    <row r="88" spans="2:11" x14ac:dyDescent="0.35">
      <c r="B88" s="16" t="s">
        <v>12</v>
      </c>
      <c r="C88" s="20" cm="1">
        <f t="array" ref="C88">LOOKUP(2,--1/(C7:C80&lt;&gt;""),C7:C80)</f>
        <v>43085</v>
      </c>
    </row>
    <row r="89" spans="2:11" x14ac:dyDescent="0.35">
      <c r="B89" s="16" t="s">
        <v>4</v>
      </c>
      <c r="C89" s="26" cm="1">
        <f t="array" ref="C89">LOOKUP(2,--1/(C7:D80&lt;&gt;""),D7:D80)</f>
        <v>71.599999999999994</v>
      </c>
    </row>
    <row r="90" spans="2:11" x14ac:dyDescent="0.35">
      <c r="B90" s="16" t="s">
        <v>2</v>
      </c>
      <c r="C90" s="19">
        <f ca="1">TODAY()</f>
        <v>46068</v>
      </c>
    </row>
    <row r="91" spans="2:11" x14ac:dyDescent="0.35">
      <c r="B91" s="16" t="s">
        <v>13</v>
      </c>
      <c r="C91" s="20">
        <f>C3</f>
        <v>953035</v>
      </c>
    </row>
    <row r="92" spans="2:11" x14ac:dyDescent="0.35">
      <c r="B92" s="16" t="s">
        <v>14</v>
      </c>
      <c r="C92" s="20" cm="1">
        <f t="array" ref="C92">LOOKUP(2,--1/(H7:H80&lt;&gt;""),H7:H80)</f>
        <v>107149012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2026-02-15T21:29:05Z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2026-02-15T21:29:05Z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4b3ea1bc-a977-48e9-b3ba-6c680791d872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